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075"/>
  </bookViews>
  <sheets>
    <sheet name="MKT" sheetId="1" r:id="rId1"/>
  </sheets>
  <calcPr calcId="145621"/>
</workbook>
</file>

<file path=xl/calcChain.xml><?xml version="1.0" encoding="utf-8"?>
<calcChain xmlns="http://schemas.openxmlformats.org/spreadsheetml/2006/main">
  <c r="F16" i="1" l="1"/>
  <c r="F17" i="1"/>
  <c r="F15" i="1"/>
  <c r="F21" i="1"/>
  <c r="F14" i="1"/>
  <c r="L14" i="1" l="1"/>
  <c r="K14" i="1"/>
  <c r="J14" i="1"/>
  <c r="I14" i="1"/>
  <c r="H14" i="1"/>
  <c r="G14" i="1"/>
  <c r="G20" i="1" s="1"/>
  <c r="H20" i="1" l="1"/>
  <c r="I20" i="1"/>
  <c r="L20" i="1"/>
  <c r="K20" i="1"/>
  <c r="F20" i="1"/>
  <c r="J20" i="1"/>
</calcChain>
</file>

<file path=xl/sharedStrings.xml><?xml version="1.0" encoding="utf-8"?>
<sst xmlns="http://schemas.openxmlformats.org/spreadsheetml/2006/main" count="36" uniqueCount="23">
  <si>
    <t>Centre de coût</t>
  </si>
  <si>
    <t>OBJ- Objet</t>
  </si>
  <si>
    <t>Code</t>
  </si>
  <si>
    <t>PRC</t>
  </si>
  <si>
    <t>Janvier</t>
  </si>
  <si>
    <t>Février</t>
  </si>
  <si>
    <t>Mars</t>
  </si>
  <si>
    <t>Avril</t>
  </si>
  <si>
    <t>Mai</t>
  </si>
  <si>
    <t>Juin</t>
  </si>
  <si>
    <t>Juillet</t>
  </si>
  <si>
    <t>6221</t>
  </si>
  <si>
    <t>22.3</t>
  </si>
  <si>
    <t>22.1</t>
  </si>
  <si>
    <t>22.2</t>
  </si>
  <si>
    <t>Total</t>
  </si>
  <si>
    <t>MARKETING</t>
  </si>
  <si>
    <t>Personnel</t>
  </si>
  <si>
    <t>Depreciation</t>
  </si>
  <si>
    <t>Other</t>
  </si>
  <si>
    <t xml:space="preserve"> où PRC</t>
  </si>
  <si>
    <t>INTEREST EXPENSES</t>
  </si>
  <si>
    <t xml:space="preserve">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</si>
</sst>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#,##0_ ;[Red]\-#,##0\ "/>
  </numFmts>
  <fonts count="6" x14ac:knownFonts="1">
    <font>
      <sz val="10"/>
      <name val="Arial"/>
    </font>
    <font>
      <b/>
      <sz val="9"/>
      <color indexed="9"/>
      <name val="Arial"/>
      <family val="2"/>
    </font>
    <font>
      <sz val="10"/>
      <name val="Arial"/>
    </font>
    <font>
      <sz val="9"/>
      <color indexed="8"/>
      <name val="Arial"/>
      <family val="2"/>
    </font>
    <font>
      <sz val="9"/>
      <color indexed="8"/>
      <name val="Times New Roman"/>
      <family val="1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9"/>
      </patternFill>
    </fill>
    <fill>
      <patternFill patternType="solid">
        <fgColor indexed="9"/>
        <bgColor indexed="9"/>
      </patternFill>
    </fill>
    <fill>
      <patternFill patternType="solid">
        <fgColor indexed="18"/>
        <bgColor indexed="9"/>
      </patternFill>
    </fill>
  </fills>
  <borders count="7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 style="thin">
        <color indexed="31"/>
      </top>
      <bottom/>
      <diagonal/>
    </border>
    <border>
      <left/>
      <right style="thin">
        <color indexed="31"/>
      </right>
      <top style="thin">
        <color indexed="31"/>
      </top>
      <bottom/>
      <diagonal/>
    </border>
    <border>
      <left/>
      <right/>
      <top style="thin">
        <color indexed="31"/>
      </top>
      <bottom style="thin">
        <color indexed="31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9">
    <xf numFmtId="0" fontId="0" fillId="0" borderId="0" xfId="0"/>
    <xf numFmtId="0" fontId="1" fillId="4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center"/>
    </xf>
    <xf numFmtId="3" fontId="3" fillId="3" borderId="1" xfId="0" applyNumberFormat="1" applyFont="1" applyFill="1" applyBorder="1" applyAlignment="1">
      <alignment horizontal="right"/>
    </xf>
    <xf numFmtId="0" fontId="1" fillId="4" borderId="1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right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1" fillId="4" borderId="2" xfId="0" quotePrefix="1" applyFont="1" applyFill="1" applyBorder="1" applyAlignment="1">
      <alignment horizontal="center" vertical="center"/>
    </xf>
    <xf numFmtId="164" fontId="1" fillId="4" borderId="1" xfId="0" quotePrefix="1" applyNumberFormat="1" applyFont="1" applyFill="1" applyBorder="1" applyAlignment="1">
      <alignment horizontal="right" vertical="center"/>
    </xf>
    <xf numFmtId="0" fontId="3" fillId="2" borderId="6" xfId="0" applyFont="1" applyFill="1" applyBorder="1" applyAlignment="1">
      <alignment horizontal="center" vertical="center"/>
    </xf>
    <xf numFmtId="3" fontId="3" fillId="2" borderId="0" xfId="0" applyNumberFormat="1" applyFont="1" applyFill="1" applyAlignment="1">
      <alignment vertical="center"/>
    </xf>
    <xf numFmtId="0" fontId="5" fillId="0" borderId="0" xfId="0" applyFont="1"/>
    <xf numFmtId="0" fontId="4" fillId="3" borderId="1" xfId="0" applyNumberFormat="1" applyFont="1" applyFill="1" applyBorder="1" applyAlignment="1">
      <alignment horizontal="center"/>
    </xf>
    <xf numFmtId="43" fontId="5" fillId="2" borderId="0" xfId="1" applyFont="1" applyFill="1" applyAlignment="1">
      <alignment vertical="center"/>
    </xf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1"/>
  <sheetViews>
    <sheetView tabSelected="1" zoomScaleNormal="100" workbookViewId="0">
      <selection activeCell="F17" sqref="F17"/>
    </sheetView>
  </sheetViews>
  <sheetFormatPr defaultRowHeight="12" x14ac:dyDescent="0.2"/>
  <cols>
    <col min="1" max="1" width="2.28515625" style="16" customWidth="1"/>
    <col min="2" max="2" width="9.85546875" style="16" customWidth="1"/>
    <col min="3" max="5" width="8.140625" style="16" customWidth="1"/>
    <col min="6" max="6" width="13.5703125" style="16" bestFit="1" customWidth="1"/>
    <col min="7" max="7" width="9.140625" style="16"/>
    <col min="8" max="8" width="8.42578125" style="16" customWidth="1"/>
    <col min="9" max="9" width="9" style="16" customWidth="1"/>
    <col min="10" max="10" width="10.140625" style="16" customWidth="1"/>
    <col min="11" max="11" width="11.5703125" style="16" customWidth="1"/>
    <col min="12" max="12" width="9.42578125" style="16" customWidth="1"/>
    <col min="13" max="16384" width="9.140625" style="16"/>
  </cols>
  <sheetData>
    <row r="1" spans="2:12" s="2" customFormat="1" ht="41.25" customHeight="1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</row>
    <row r="2" spans="2:12" s="2" customFormat="1" ht="18" customHeight="1" x14ac:dyDescent="0.2">
      <c r="B2" s="17">
        <v>6221</v>
      </c>
      <c r="C2" s="17">
        <v>611000</v>
      </c>
      <c r="D2" s="3" t="s">
        <v>12</v>
      </c>
      <c r="E2" s="3"/>
      <c r="F2" s="4">
        <v>0</v>
      </c>
      <c r="G2" s="4">
        <v>0</v>
      </c>
      <c r="H2" s="4">
        <v>0</v>
      </c>
      <c r="I2" s="4">
        <v>0</v>
      </c>
      <c r="J2" s="4">
        <v>0</v>
      </c>
      <c r="K2" s="4">
        <v>0</v>
      </c>
      <c r="L2" s="4">
        <v>0</v>
      </c>
    </row>
    <row r="3" spans="2:12" s="2" customFormat="1" ht="18" customHeight="1" x14ac:dyDescent="0.2">
      <c r="B3" s="17">
        <v>6221</v>
      </c>
      <c r="C3" s="17">
        <v>611010</v>
      </c>
      <c r="D3" s="3" t="s">
        <v>12</v>
      </c>
      <c r="E3" s="3"/>
      <c r="F3" s="4">
        <v>7550</v>
      </c>
      <c r="G3" s="4">
        <v>0</v>
      </c>
      <c r="H3" s="4">
        <v>0</v>
      </c>
      <c r="I3" s="4">
        <v>0</v>
      </c>
      <c r="J3" s="4">
        <v>0</v>
      </c>
      <c r="K3" s="4">
        <v>0</v>
      </c>
      <c r="L3" s="4">
        <v>0</v>
      </c>
    </row>
    <row r="4" spans="2:12" s="2" customFormat="1" ht="18" customHeight="1" x14ac:dyDescent="0.2">
      <c r="B4" s="17">
        <v>6221</v>
      </c>
      <c r="C4" s="17">
        <v>622461</v>
      </c>
      <c r="D4" s="3" t="s">
        <v>14</v>
      </c>
      <c r="E4" s="3"/>
      <c r="F4" s="4">
        <v>83</v>
      </c>
      <c r="G4" s="4">
        <v>76</v>
      </c>
      <c r="H4" s="4">
        <v>79</v>
      </c>
      <c r="I4" s="4">
        <v>68</v>
      </c>
      <c r="J4" s="4">
        <v>70</v>
      </c>
      <c r="K4" s="4">
        <v>70</v>
      </c>
      <c r="L4" s="4">
        <v>0</v>
      </c>
    </row>
    <row r="5" spans="2:12" s="2" customFormat="1" ht="18" customHeight="1" x14ac:dyDescent="0.2">
      <c r="B5" s="17">
        <v>6221</v>
      </c>
      <c r="C5" s="17">
        <v>622465</v>
      </c>
      <c r="D5" s="3" t="s">
        <v>13</v>
      </c>
      <c r="E5" s="3"/>
      <c r="F5" s="4">
        <v>0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L5" s="4">
        <v>0</v>
      </c>
    </row>
    <row r="6" spans="2:12" s="2" customFormat="1" ht="18" customHeight="1" x14ac:dyDescent="0.2">
      <c r="B6" s="17">
        <v>6221</v>
      </c>
      <c r="C6" s="17">
        <v>622470</v>
      </c>
      <c r="D6" s="3" t="s">
        <v>13</v>
      </c>
      <c r="E6" s="3"/>
      <c r="F6" s="4">
        <v>12100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</row>
    <row r="7" spans="2:12" s="2" customFormat="1" ht="18" customHeight="1" x14ac:dyDescent="0.2">
      <c r="B7" s="17">
        <v>6221</v>
      </c>
      <c r="C7" s="17">
        <v>623000</v>
      </c>
      <c r="D7" s="3" t="s">
        <v>12</v>
      </c>
      <c r="E7" s="3" t="s">
        <v>3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</row>
    <row r="8" spans="2:12" s="2" customFormat="1" ht="18" customHeight="1" x14ac:dyDescent="0.2">
      <c r="B8" s="17">
        <v>6221</v>
      </c>
      <c r="C8" s="17">
        <v>623100</v>
      </c>
      <c r="D8" s="3" t="s">
        <v>12</v>
      </c>
      <c r="E8" s="3" t="s">
        <v>3</v>
      </c>
      <c r="F8" s="4">
        <v>521.25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</row>
    <row r="9" spans="2:12" s="2" customFormat="1" ht="18" customHeight="1" x14ac:dyDescent="0.2">
      <c r="B9" s="17">
        <v>6221</v>
      </c>
      <c r="C9" s="17">
        <v>625200</v>
      </c>
      <c r="D9" s="3" t="s">
        <v>13</v>
      </c>
      <c r="E9" s="3"/>
      <c r="F9" s="4">
        <v>1394.02</v>
      </c>
      <c r="G9" s="4">
        <v>0</v>
      </c>
      <c r="H9" s="4">
        <v>4653.4799999999996</v>
      </c>
      <c r="I9" s="4">
        <v>0</v>
      </c>
      <c r="J9" s="4">
        <v>0</v>
      </c>
      <c r="K9" s="4">
        <v>3615.93</v>
      </c>
      <c r="L9" s="4">
        <v>8075.68</v>
      </c>
    </row>
    <row r="10" spans="2:12" s="2" customFormat="1" ht="18" customHeight="1" x14ac:dyDescent="0.2">
      <c r="B10" s="17">
        <v>6221</v>
      </c>
      <c r="C10" s="17">
        <v>625210</v>
      </c>
      <c r="D10" s="3" t="s">
        <v>13</v>
      </c>
      <c r="E10" s="3"/>
      <c r="F10" s="4">
        <v>0</v>
      </c>
      <c r="G10" s="4">
        <v>0</v>
      </c>
      <c r="H10" s="4">
        <v>0</v>
      </c>
      <c r="I10" s="4">
        <v>0</v>
      </c>
      <c r="J10" s="4">
        <v>-18028.830000000002</v>
      </c>
      <c r="K10" s="4">
        <v>0</v>
      </c>
      <c r="L10" s="4">
        <v>0</v>
      </c>
    </row>
    <row r="11" spans="2:12" s="2" customFormat="1" ht="18" customHeight="1" x14ac:dyDescent="0.2">
      <c r="B11" s="17">
        <v>6221</v>
      </c>
      <c r="C11" s="17">
        <v>625400</v>
      </c>
      <c r="D11" s="3" t="s">
        <v>14</v>
      </c>
      <c r="E11" s="3"/>
      <c r="F11" s="4">
        <v>4421.93</v>
      </c>
      <c r="G11" s="4">
        <v>4421.93</v>
      </c>
      <c r="H11" s="4">
        <v>4421.93</v>
      </c>
      <c r="I11" s="4">
        <v>4421.93</v>
      </c>
      <c r="J11" s="4">
        <v>4421.93</v>
      </c>
      <c r="K11" s="4">
        <v>4421.93</v>
      </c>
      <c r="L11" s="4">
        <v>8843.86</v>
      </c>
    </row>
    <row r="12" spans="2:12" s="2" customFormat="1" ht="18" customHeight="1" x14ac:dyDescent="0.2">
      <c r="B12" s="17">
        <v>6221</v>
      </c>
      <c r="C12" s="17">
        <v>625401</v>
      </c>
      <c r="D12" s="3" t="s">
        <v>13</v>
      </c>
      <c r="E12" s="3"/>
      <c r="F12" s="4">
        <v>-10360.700000000001</v>
      </c>
      <c r="G12" s="4">
        <v>0</v>
      </c>
      <c r="H12" s="4">
        <v>-33339.21</v>
      </c>
      <c r="I12" s="4">
        <v>0</v>
      </c>
      <c r="J12" s="4">
        <v>0</v>
      </c>
      <c r="K12" s="4">
        <v>0</v>
      </c>
      <c r="L12" s="4">
        <v>0</v>
      </c>
    </row>
    <row r="13" spans="2:12" s="2" customFormat="1" ht="18" customHeight="1" x14ac:dyDescent="0.2">
      <c r="B13" s="17">
        <v>6221</v>
      </c>
      <c r="C13" s="17">
        <v>653201</v>
      </c>
      <c r="D13" s="3">
        <v>22.2</v>
      </c>
      <c r="E13" s="3"/>
      <c r="F13" s="4">
        <v>78.66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</row>
    <row r="14" spans="2:12" s="2" customFormat="1" ht="18" customHeight="1" x14ac:dyDescent="0.2">
      <c r="B14" s="5" t="s">
        <v>11</v>
      </c>
      <c r="C14" s="6" t="s">
        <v>15</v>
      </c>
      <c r="D14" s="7" t="s">
        <v>16</v>
      </c>
      <c r="E14" s="8"/>
      <c r="F14" s="9">
        <f>SUM(F2:F13)</f>
        <v>15788.16</v>
      </c>
      <c r="G14" s="9">
        <f>SUM(G2:G13)</f>
        <v>4497.93</v>
      </c>
      <c r="H14" s="9">
        <f>SUM(H2:H13)</f>
        <v>-24184.799999999999</v>
      </c>
      <c r="I14" s="9">
        <f>SUM(I2:I13)</f>
        <v>4489.93</v>
      </c>
      <c r="J14" s="9">
        <f>SUM(J2:J13)</f>
        <v>-13536.900000000001</v>
      </c>
      <c r="K14" s="9">
        <f>SUM(K2:K13)</f>
        <v>8107.8600000000006</v>
      </c>
      <c r="L14" s="9">
        <f>SUM(L2:L13)</f>
        <v>16919.54</v>
      </c>
    </row>
    <row r="15" spans="2:12" s="2" customFormat="1" ht="18" customHeight="1" x14ac:dyDescent="0.2">
      <c r="B15" s="10" t="s">
        <v>17</v>
      </c>
      <c r="C15" s="11"/>
      <c r="D15" s="7" t="s">
        <v>13</v>
      </c>
      <c r="E15" s="8"/>
      <c r="F15" s="9">
        <f>SUMIF($D$2:$D$13,$D15,$F$2:$F$13)</f>
        <v>3133.3199999999997</v>
      </c>
      <c r="G15" s="9"/>
      <c r="H15" s="9"/>
      <c r="I15" s="9"/>
      <c r="J15" s="9"/>
      <c r="K15" s="9"/>
      <c r="L15" s="9"/>
    </row>
    <row r="16" spans="2:12" s="2" customFormat="1" ht="18" customHeight="1" x14ac:dyDescent="0.2">
      <c r="B16" s="10" t="s">
        <v>18</v>
      </c>
      <c r="C16" s="11"/>
      <c r="D16" s="7" t="s">
        <v>14</v>
      </c>
      <c r="E16" s="8"/>
      <c r="F16" s="9">
        <f t="shared" ref="F16:F18" si="0">SUMIF($D$2:$D$13,$D16,$F$2:$F$13)</f>
        <v>4504.93</v>
      </c>
      <c r="G16" s="9"/>
      <c r="H16" s="9"/>
      <c r="I16" s="9"/>
      <c r="J16" s="9"/>
      <c r="K16" s="9"/>
      <c r="L16" s="9"/>
    </row>
    <row r="17" spans="2:14" s="2" customFormat="1" ht="18" customHeight="1" x14ac:dyDescent="0.2">
      <c r="B17" s="10" t="s">
        <v>19</v>
      </c>
      <c r="C17" s="11"/>
      <c r="D17" s="7" t="s">
        <v>12</v>
      </c>
      <c r="E17" s="8"/>
      <c r="F17" s="9">
        <f t="shared" si="0"/>
        <v>8071.25</v>
      </c>
      <c r="G17" s="9"/>
      <c r="H17" s="9"/>
      <c r="I17" s="9"/>
      <c r="J17" s="9"/>
      <c r="K17" s="9"/>
      <c r="L17" s="9"/>
      <c r="N17" s="2" t="s">
        <v>22</v>
      </c>
    </row>
    <row r="18" spans="2:14" s="2" customFormat="1" ht="18" customHeight="1" x14ac:dyDescent="0.2">
      <c r="D18" s="12" t="s">
        <v>20</v>
      </c>
      <c r="E18" s="8"/>
      <c r="F18" s="9"/>
      <c r="G18" s="13"/>
      <c r="H18" s="13"/>
      <c r="I18" s="13"/>
      <c r="J18" s="13"/>
      <c r="K18" s="13"/>
      <c r="L18" s="13"/>
    </row>
    <row r="19" spans="2:14" s="2" customFormat="1" ht="18" customHeight="1" x14ac:dyDescent="0.2">
      <c r="D19" s="12" t="s">
        <v>21</v>
      </c>
      <c r="E19" s="8"/>
      <c r="F19" s="9"/>
      <c r="G19" s="9"/>
      <c r="H19" s="9"/>
      <c r="I19" s="9"/>
      <c r="J19" s="9"/>
      <c r="K19" s="9"/>
      <c r="L19" s="9"/>
    </row>
    <row r="20" spans="2:14" s="2" customFormat="1" ht="18" customHeight="1" x14ac:dyDescent="0.2">
      <c r="D20" s="14"/>
      <c r="E20" s="14"/>
      <c r="F20" s="15">
        <f>F14-(F19+F17+F16+F15)</f>
        <v>78.659999999999854</v>
      </c>
      <c r="G20" s="15">
        <f>G14-(G19+G17+G16+G15)</f>
        <v>4497.93</v>
      </c>
      <c r="H20" s="15">
        <f t="shared" ref="H20:L20" si="1">H14-(H19+H17+H16+H15)</f>
        <v>-24184.799999999999</v>
      </c>
      <c r="I20" s="15">
        <f>I14-(I19+I17+I16+I15)</f>
        <v>4489.93</v>
      </c>
      <c r="J20" s="15">
        <f t="shared" si="1"/>
        <v>-13536.900000000001</v>
      </c>
      <c r="K20" s="15">
        <f t="shared" si="1"/>
        <v>8107.8600000000006</v>
      </c>
      <c r="L20" s="15">
        <f t="shared" si="1"/>
        <v>16919.54</v>
      </c>
    </row>
    <row r="21" spans="2:14" s="2" customFormat="1" ht="28.35" customHeight="1" x14ac:dyDescent="0.2">
      <c r="F21" s="18">
        <f>SUMIF(D2:D13,D15,F2:F13)</f>
        <v>3133.3199999999997</v>
      </c>
    </row>
  </sheetData>
  <mergeCells count="9">
    <mergeCell ref="D18:E18"/>
    <mergeCell ref="D19:E19"/>
    <mergeCell ref="D14:E14"/>
    <mergeCell ref="B15:C15"/>
    <mergeCell ref="D15:E15"/>
    <mergeCell ref="B16:C16"/>
    <mergeCell ref="D16:E16"/>
    <mergeCell ref="B17:C17"/>
    <mergeCell ref="D17:E17"/>
  </mergeCells>
  <pageMargins left="0.78740157480314965" right="0.78740157480314965" top="0.98425196850393704" bottom="0.98425196850393704" header="0.51181102362204722" footer="0.51181102362204722"/>
  <pageSetup paperSize="8" scale="90" orientation="landscape" r:id="rId1"/>
  <headerFooter alignWithMargins="0">
    <oddHeader>&amp;LVTQ Be&amp;C&amp;F&amp;Rmv-&amp;D</oddHeader>
    <oddFooter>&amp;L&amp;A&amp;C&amp;Z&amp;F&amp;R&amp;P/&amp;N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MKT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</dc:creator>
  <cp:lastModifiedBy>peter</cp:lastModifiedBy>
  <dcterms:created xsi:type="dcterms:W3CDTF">2013-07-24T07:29:18Z</dcterms:created>
  <dcterms:modified xsi:type="dcterms:W3CDTF">2013-07-24T14:31:48Z</dcterms:modified>
</cp:coreProperties>
</file>